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8" windowWidth="14808" windowHeight="7656"/>
  </bookViews>
  <sheets>
    <sheet name="исполнение" sheetId="3" r:id="rId1"/>
  </sheets>
  <calcPr calcId="144525"/>
</workbook>
</file>

<file path=xl/calcChain.xml><?xml version="1.0" encoding="utf-8"?>
<calcChain xmlns="http://schemas.openxmlformats.org/spreadsheetml/2006/main">
  <c r="H35" i="3" l="1"/>
  <c r="H34" i="3"/>
  <c r="H33" i="3"/>
  <c r="H32" i="3"/>
  <c r="H31" i="3"/>
  <c r="H30" i="3"/>
  <c r="H29" i="3"/>
  <c r="H28" i="3"/>
  <c r="H27" i="3"/>
  <c r="H26" i="3"/>
  <c r="H25" i="3"/>
  <c r="H20" i="3"/>
  <c r="H18" i="3"/>
  <c r="H16" i="3"/>
  <c r="H15" i="3"/>
  <c r="H14" i="3"/>
  <c r="H13" i="3"/>
  <c r="H12" i="3"/>
  <c r="H11" i="3"/>
  <c r="H10" i="3"/>
  <c r="H9" i="3"/>
  <c r="H7" i="3"/>
  <c r="G36" i="3"/>
  <c r="F36" i="3" l="1"/>
  <c r="G8" i="3"/>
  <c r="H8" i="3" s="1"/>
  <c r="F8" i="3"/>
  <c r="G6" i="3"/>
  <c r="H6" i="3" s="1"/>
  <c r="F6" i="3"/>
  <c r="F23" i="3" s="1"/>
  <c r="F37" i="3" s="1"/>
  <c r="G23" i="3" l="1"/>
  <c r="G37" i="3" s="1"/>
  <c r="H23" i="3" l="1"/>
</calcChain>
</file>

<file path=xl/sharedStrings.xml><?xml version="1.0" encoding="utf-8"?>
<sst xmlns="http://schemas.openxmlformats.org/spreadsheetml/2006/main" count="40" uniqueCount="40">
  <si>
    <t>Наименование показателя</t>
  </si>
  <si>
    <t xml:space="preserve"> (в тыс.руб.)</t>
  </si>
  <si>
    <t>%</t>
  </si>
  <si>
    <t>ДОХОДЫ</t>
  </si>
  <si>
    <t>Налоги на прибыль, доходы</t>
  </si>
  <si>
    <t>Налог на доходы физических лиц</t>
  </si>
  <si>
    <t>Налоги на товары (работы, услуги)</t>
  </si>
  <si>
    <t>Акцизы на нефтепродукты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</si>
  <si>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</si>
  <si>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</si>
  <si>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</si>
  <si>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</si>
  <si>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</si>
  <si>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</si>
  <si>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</si>
  <si>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</si>
  <si>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</si>
  <si>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</si>
  <si>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</si>
  <si>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</si>
  <si>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</si>
  <si>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</si>
  <si>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</si>
  <si>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</si>
  <si>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</si>
  <si>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</si>
  <si>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</si>
  <si>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</si>
  <si>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</si>
  <si>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</si>
  <si>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</si>
  <si>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</si>
  <si>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</si>
  <si>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</si>
  <si>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</si>
  <si>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                                      (ДЕФИЦИТ, ПРОФИЦИТ)</t>
  </si>
  <si>
    <t>х</t>
  </si>
  <si>
    <t>Назначено на               2023 год</t>
  </si>
  <si>
    <t xml:space="preserve">Исполнение бюджета Острогожского муниципального района
 Воронежской области на 01.06.2023 года
</t>
  </si>
  <si>
    <t>Исполнено на 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</si>
</sst>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DD9C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5" fillId="3" borderId="4" xfId="0" applyFont="1" applyFill="1" applyBorder="1" applyAlignment="1">
      <alignment vertical="center" wrapText="1"/>
    </xf>
    <xf numFmtId="164" fontId="1" fillId="0" borderId="0" xfId="0" applyNumberFormat="1" applyFont="1"/>
    <xf numFmtId="0" fontId="5" fillId="3" borderId="8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6" fillId="0" borderId="7" xfId="0" applyFont="1" applyBorder="1" applyAlignment="1">
      <alignment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37"/>
  <sheetViews>
    <sheetView tabSelected="1" topLeftCell="B1" zoomScale="90" zoomScaleNormal="90" workbookViewId="0">
      <pane xSplit="2" ySplit="4" topLeftCell="E5" activePane="bottomRight" state="frozen"/>
      <selection activeCell="B1" sqref="B1"/>
      <selection pane="topRight" activeCell="D1" sqref="D1"/>
      <selection pane="bottomLeft" activeCell="B5" sqref="B5"/>
      <selection pane="bottomRight" activeCell="L35" sqref="L35"/>
    </sheetView>
  </sheetViews>
  <sheetFormatPr defaultColWidth="9.109375" defaultRowHeight="15.6" x14ac:dyDescent="0.3"/>
  <cols>
    <col min="1" max="1" width="3.44140625" style="1" customWidth="1"/>
    <col min="2" max="2" width="8.6640625" style="1" customWidth="1"/>
    <col min="3" max="3" width="13.88671875" style="1" hidden="1" customWidth="1"/>
    <col min="4" max="4" width="16.44140625" style="1" hidden="1" customWidth="1"/>
    <col min="5" max="5" width="62.109375" style="1" customWidth="1"/>
    <col min="6" max="6" width="24.6640625" style="1" customWidth="1"/>
    <col min="7" max="7" width="22.33203125" style="1" customWidth="1"/>
    <col min="8" max="8" width="11.109375" style="1" customWidth="1"/>
    <col min="9" max="11" width="9.109375" style="1"/>
    <col min="12" max="12" width="10.109375" style="1" bestFit="1" customWidth="1"/>
    <col min="13" max="16384" width="9.109375" style="1"/>
  </cols>
  <sheetData>
    <row r="1" spans="2:12" ht="48" customHeight="1" x14ac:dyDescent="0.3">
      <c r="B1" s="24" t="s">
        <v>38</v>
      </c>
      <c r="C1" s="24"/>
      <c r="D1" s="24"/>
      <c r="E1" s="24"/>
      <c r="F1" s="24"/>
      <c r="G1" s="24"/>
      <c r="H1" s="24"/>
    </row>
    <row r="2" spans="2:12" ht="28.8" hidden="1" customHeight="1" x14ac:dyDescent="0.3">
      <c r="B2" s="24"/>
      <c r="C2" s="24"/>
      <c r="D2" s="24"/>
      <c r="E2" s="24"/>
      <c r="F2" s="24"/>
      <c r="G2" s="24"/>
      <c r="H2" s="24"/>
    </row>
    <row r="3" spans="2:12" ht="25.2" customHeight="1" thickBot="1" x14ac:dyDescent="0.35">
      <c r="G3" s="25" t="s">
        <v>1</v>
      </c>
      <c r="H3" s="26"/>
    </row>
    <row r="4" spans="2:12" ht="96" customHeight="1" thickBot="1" x14ac:dyDescent="0.35">
      <c r="C4" s="3"/>
      <c r="D4" s="2"/>
      <c r="E4" s="4" t="s">
        <v>0</v>
      </c>
      <c r="F4" s="5" t="s">
        <v>37</v>
      </c>
      <c r="G4" s="5" t="s">
        <v>39</v>
      </c>
      <c r="H4" s="5" t="s">
        <v>2</v>
      </c>
    </row>
    <row r="5" spans="2:12" ht="18.600000000000001" thickBot="1" x14ac:dyDescent="0.35">
      <c r="E5" s="6" t="s">
        <v>3</v>
      </c>
      <c r="F5" s="18"/>
      <c r="G5" s="18"/>
      <c r="H5" s="18"/>
    </row>
    <row r="6" spans="2:12" ht="18" thickBot="1" x14ac:dyDescent="0.35">
      <c r="E6" s="10" t="s">
        <v>4</v>
      </c>
      <c r="F6" s="19">
        <f>F7</f>
        <v>227896.3</v>
      </c>
      <c r="G6" s="19">
        <f>G7</f>
        <v>74810.3</v>
      </c>
      <c r="H6" s="20">
        <f t="shared" ref="H6:H16" si="0">G6/F6*100</f>
        <v>32.826465370433837</v>
      </c>
      <c r="L6" s="14"/>
    </row>
    <row r="7" spans="2:12" ht="18.600000000000001" thickBot="1" x14ac:dyDescent="0.35">
      <c r="E7" s="6" t="s">
        <v>5</v>
      </c>
      <c r="F7" s="21">
        <v>227896.3</v>
      </c>
      <c r="G7" s="21">
        <v>74810.3</v>
      </c>
      <c r="H7" s="22">
        <f t="shared" si="0"/>
        <v>32.826465370433837</v>
      </c>
    </row>
    <row r="8" spans="2:12" ht="25.8" customHeight="1" thickBot="1" x14ac:dyDescent="0.35">
      <c r="E8" s="10" t="s">
        <v>6</v>
      </c>
      <c r="F8" s="19">
        <f>F9</f>
        <v>21768.400000000001</v>
      </c>
      <c r="G8" s="19">
        <f>G9</f>
        <v>9825.9</v>
      </c>
      <c r="H8" s="20">
        <f t="shared" si="0"/>
        <v>45.13836570441557</v>
      </c>
    </row>
    <row r="9" spans="2:12" ht="18.600000000000001" thickBot="1" x14ac:dyDescent="0.35">
      <c r="E9" s="6" t="s">
        <v>7</v>
      </c>
      <c r="F9" s="21">
        <v>21768.400000000001</v>
      </c>
      <c r="G9" s="21">
        <v>9825.9</v>
      </c>
      <c r="H9" s="22">
        <f t="shared" si="0"/>
        <v>45.13836570441557</v>
      </c>
      <c r="L9" s="14"/>
    </row>
    <row r="10" spans="2:12" ht="18.600000000000001" thickBot="1" x14ac:dyDescent="0.35">
      <c r="E10" s="6" t="s">
        <v>8</v>
      </c>
      <c r="F10" s="21">
        <v>17187.3</v>
      </c>
      <c r="G10" s="21">
        <v>10291.299999999999</v>
      </c>
      <c r="H10" s="22">
        <f t="shared" si="0"/>
        <v>59.877351300087852</v>
      </c>
    </row>
    <row r="11" spans="2:12" ht="18.600000000000001" thickBot="1" x14ac:dyDescent="0.35">
      <c r="E11" s="6" t="s">
        <v>9</v>
      </c>
      <c r="F11" s="21">
        <v>4100</v>
      </c>
      <c r="G11" s="21">
        <v>1796.2</v>
      </c>
      <c r="H11" s="22">
        <f t="shared" si="0"/>
        <v>43.809756097560978</v>
      </c>
    </row>
    <row r="12" spans="2:12" ht="43.8" customHeight="1" thickBot="1" x14ac:dyDescent="0.35">
      <c r="E12" s="6" t="s">
        <v>10</v>
      </c>
      <c r="F12" s="21">
        <v>31713</v>
      </c>
      <c r="G12" s="21">
        <v>6899.7</v>
      </c>
      <c r="H12" s="22">
        <f t="shared" si="0"/>
        <v>21.756692838898875</v>
      </c>
    </row>
    <row r="13" spans="2:12" ht="25.2" customHeight="1" thickBot="1" x14ac:dyDescent="0.35">
      <c r="E13" s="6" t="s">
        <v>11</v>
      </c>
      <c r="F13" s="21">
        <v>2717.3</v>
      </c>
      <c r="G13" s="21">
        <v>469.3</v>
      </c>
      <c r="H13" s="22">
        <f t="shared" si="0"/>
        <v>17.270820299562065</v>
      </c>
    </row>
    <row r="14" spans="2:12" ht="45" customHeight="1" thickBot="1" x14ac:dyDescent="0.35">
      <c r="E14" s="6" t="s">
        <v>12</v>
      </c>
      <c r="F14" s="21">
        <v>19685</v>
      </c>
      <c r="G14" s="21">
        <v>8746.6</v>
      </c>
      <c r="H14" s="22">
        <f t="shared" si="0"/>
        <v>44.432816865633733</v>
      </c>
    </row>
    <row r="15" spans="2:12" ht="42.6" customHeight="1" thickBot="1" x14ac:dyDescent="0.35">
      <c r="E15" s="6" t="s">
        <v>13</v>
      </c>
      <c r="F15" s="21">
        <v>1000</v>
      </c>
      <c r="G15" s="21">
        <v>527.20000000000005</v>
      </c>
      <c r="H15" s="22">
        <f t="shared" si="0"/>
        <v>52.72</v>
      </c>
    </row>
    <row r="16" spans="2:12" ht="18.600000000000001" thickBot="1" x14ac:dyDescent="0.35">
      <c r="E16" s="6" t="s">
        <v>14</v>
      </c>
      <c r="F16" s="21">
        <v>1200</v>
      </c>
      <c r="G16" s="21">
        <v>239.5</v>
      </c>
      <c r="H16" s="22">
        <f t="shared" si="0"/>
        <v>19.958333333333332</v>
      </c>
    </row>
    <row r="17" spans="5:11" ht="18.600000000000001" thickBot="1" x14ac:dyDescent="0.35">
      <c r="E17" s="6" t="s">
        <v>15</v>
      </c>
      <c r="F17" s="21">
        <v>0</v>
      </c>
      <c r="G17" s="21">
        <v>67.400000000000006</v>
      </c>
      <c r="H17" s="22">
        <v>0</v>
      </c>
    </row>
    <row r="18" spans="5:11" ht="30" customHeight="1" thickBot="1" x14ac:dyDescent="0.35">
      <c r="E18" s="6" t="s">
        <v>16</v>
      </c>
      <c r="F18" s="21">
        <v>1317614.3</v>
      </c>
      <c r="G18" s="21">
        <v>440261.6</v>
      </c>
      <c r="H18" s="22">
        <f>G18/F18*100</f>
        <v>33.413541428625962</v>
      </c>
    </row>
    <row r="19" spans="5:11" ht="18.600000000000001" thickBot="1" x14ac:dyDescent="0.35">
      <c r="E19" s="6" t="s">
        <v>17</v>
      </c>
      <c r="F19" s="13"/>
      <c r="G19" s="11"/>
      <c r="H19" s="9"/>
    </row>
    <row r="20" spans="5:11" ht="25.2" customHeight="1" thickBot="1" x14ac:dyDescent="0.35">
      <c r="E20" s="6" t="s">
        <v>18</v>
      </c>
      <c r="F20" s="21">
        <v>130107.1</v>
      </c>
      <c r="G20" s="21">
        <v>52557.5</v>
      </c>
      <c r="H20" s="22">
        <f>G20/F20*100</f>
        <v>40.395566421817101</v>
      </c>
    </row>
    <row r="21" spans="5:11" ht="80.400000000000006" customHeight="1" thickBot="1" x14ac:dyDescent="0.35">
      <c r="E21" s="6" t="s">
        <v>19</v>
      </c>
      <c r="F21" s="21">
        <v>0</v>
      </c>
      <c r="G21" s="21">
        <v>7068.2</v>
      </c>
      <c r="H21" s="22">
        <v>0</v>
      </c>
    </row>
    <row r="22" spans="5:11" ht="69.599999999999994" customHeight="1" thickBot="1" x14ac:dyDescent="0.35">
      <c r="E22" s="6" t="s">
        <v>20</v>
      </c>
      <c r="F22" s="21">
        <v>0</v>
      </c>
      <c r="G22" s="22">
        <v>-251.4</v>
      </c>
      <c r="H22" s="22">
        <v>0</v>
      </c>
    </row>
    <row r="23" spans="5:11" ht="18" thickBot="1" x14ac:dyDescent="0.35">
      <c r="E23" s="15" t="s">
        <v>21</v>
      </c>
      <c r="F23" s="23">
        <f>F6+F8+F10+F11+F12+F13+F14+F15+F16+F17+F18</f>
        <v>1644881.6</v>
      </c>
      <c r="G23" s="23">
        <f>G6+G8+G10+G11+G12+G13+G14+G15+G16+G17+G18</f>
        <v>553935</v>
      </c>
      <c r="H23" s="23">
        <f>G23/F23*100</f>
        <v>33.676284055946638</v>
      </c>
      <c r="K23" s="16"/>
    </row>
    <row r="24" spans="5:11" ht="18.600000000000001" thickBot="1" x14ac:dyDescent="0.35">
      <c r="E24" s="7" t="s">
        <v>22</v>
      </c>
      <c r="F24" s="12"/>
      <c r="G24" s="11"/>
      <c r="H24" s="9"/>
    </row>
    <row r="25" spans="5:11" ht="18.600000000000001" thickBot="1" x14ac:dyDescent="0.35">
      <c r="E25" s="6" t="s">
        <v>23</v>
      </c>
      <c r="F25" s="21">
        <v>93827.199999999997</v>
      </c>
      <c r="G25" s="21">
        <v>41542.400000000001</v>
      </c>
      <c r="H25" s="22">
        <f t="shared" ref="H25:H35" si="1">G25/F25*100</f>
        <v>44.275433989290953</v>
      </c>
    </row>
    <row r="26" spans="5:11" ht="39" customHeight="1" thickBot="1" x14ac:dyDescent="0.35">
      <c r="E26" s="6" t="s">
        <v>24</v>
      </c>
      <c r="F26" s="21">
        <v>6041.5</v>
      </c>
      <c r="G26" s="21">
        <v>2643.8</v>
      </c>
      <c r="H26" s="22">
        <f t="shared" si="1"/>
        <v>43.760655466357697</v>
      </c>
    </row>
    <row r="27" spans="5:11" ht="18.600000000000001" thickBot="1" x14ac:dyDescent="0.35">
      <c r="E27" s="6" t="s">
        <v>25</v>
      </c>
      <c r="F27" s="21">
        <v>111642.9</v>
      </c>
      <c r="G27" s="21">
        <v>12189.9</v>
      </c>
      <c r="H27" s="22">
        <f t="shared" si="1"/>
        <v>10.918652238521213</v>
      </c>
    </row>
    <row r="28" spans="5:11" ht="25.2" customHeight="1" thickBot="1" x14ac:dyDescent="0.35">
      <c r="E28" s="6" t="s">
        <v>26</v>
      </c>
      <c r="F28" s="21">
        <v>288571.8</v>
      </c>
      <c r="G28" s="21">
        <v>113630.9</v>
      </c>
      <c r="H28" s="22">
        <f t="shared" si="1"/>
        <v>39.376993871196007</v>
      </c>
    </row>
    <row r="29" spans="5:11" ht="18.600000000000001" thickBot="1" x14ac:dyDescent="0.35">
      <c r="E29" s="6" t="s">
        <v>27</v>
      </c>
      <c r="F29" s="27">
        <v>2852.3</v>
      </c>
      <c r="G29" s="27">
        <v>69.599999999999994</v>
      </c>
      <c r="H29" s="22">
        <f t="shared" si="1"/>
        <v>2.4401360305718187</v>
      </c>
    </row>
    <row r="30" spans="5:11" ht="18.600000000000001" thickBot="1" x14ac:dyDescent="0.35">
      <c r="E30" s="6" t="s">
        <v>28</v>
      </c>
      <c r="F30" s="21">
        <v>703088.8</v>
      </c>
      <c r="G30" s="21">
        <v>299361.09999999998</v>
      </c>
      <c r="H30" s="22">
        <f t="shared" si="1"/>
        <v>42.577992993203694</v>
      </c>
    </row>
    <row r="31" spans="5:11" ht="18.600000000000001" thickBot="1" x14ac:dyDescent="0.35">
      <c r="E31" s="6" t="s">
        <v>29</v>
      </c>
      <c r="F31" s="21">
        <v>50328.6</v>
      </c>
      <c r="G31" s="21">
        <v>21152.9</v>
      </c>
      <c r="H31" s="22">
        <f t="shared" si="1"/>
        <v>42.029581589791896</v>
      </c>
    </row>
    <row r="32" spans="5:11" ht="18.600000000000001" thickBot="1" x14ac:dyDescent="0.35">
      <c r="E32" s="6" t="s">
        <v>30</v>
      </c>
      <c r="F32" s="21">
        <v>22218.5</v>
      </c>
      <c r="G32" s="21">
        <v>11292.1</v>
      </c>
      <c r="H32" s="22">
        <f t="shared" si="1"/>
        <v>50.822962846276752</v>
      </c>
    </row>
    <row r="33" spans="5:8" ht="21" customHeight="1" thickBot="1" x14ac:dyDescent="0.35">
      <c r="E33" s="6" t="s">
        <v>31</v>
      </c>
      <c r="F33" s="21">
        <v>313071.8</v>
      </c>
      <c r="G33" s="21">
        <v>30322</v>
      </c>
      <c r="H33" s="22">
        <f t="shared" si="1"/>
        <v>9.6853181921846687</v>
      </c>
    </row>
    <row r="34" spans="5:8" ht="39" customHeight="1" thickBot="1" x14ac:dyDescent="0.35">
      <c r="E34" s="6" t="s">
        <v>32</v>
      </c>
      <c r="F34" s="21">
        <v>19.5</v>
      </c>
      <c r="G34" s="21">
        <v>0</v>
      </c>
      <c r="H34" s="22">
        <f t="shared" si="1"/>
        <v>0</v>
      </c>
    </row>
    <row r="35" spans="5:8" ht="45.6" customHeight="1" x14ac:dyDescent="0.3">
      <c r="E35" s="8" t="s">
        <v>33</v>
      </c>
      <c r="F35" s="28">
        <v>61753.7</v>
      </c>
      <c r="G35" s="28">
        <v>35080.300000000003</v>
      </c>
      <c r="H35" s="29">
        <f t="shared" si="1"/>
        <v>56.806798620973332</v>
      </c>
    </row>
    <row r="36" spans="5:8" ht="24.6" customHeight="1" x14ac:dyDescent="0.3">
      <c r="E36" s="17" t="s">
        <v>34</v>
      </c>
      <c r="F36" s="30">
        <f>F25+F26+F27+F28+F29+F30+F31+F32+F33+F34+F35</f>
        <v>1653416.6</v>
      </c>
      <c r="G36" s="30">
        <f>G25+G26+G27+G28+G29+G30+G31+G32+G33+G34+G35</f>
        <v>567285</v>
      </c>
      <c r="H36" s="31">
        <v>17.818458890837551</v>
      </c>
    </row>
    <row r="37" spans="5:8" ht="40.200000000000003" customHeight="1" thickBot="1" x14ac:dyDescent="0.35">
      <c r="E37" s="6" t="s">
        <v>35</v>
      </c>
      <c r="F37" s="32">
        <f>F23-F36</f>
        <v>-8535</v>
      </c>
      <c r="G37" s="32">
        <f>G23-G36</f>
        <v>-13350</v>
      </c>
      <c r="H37" s="7" t="s">
        <v>36</v>
      </c>
    </row>
  </sheetData>
  <mergeCells count="2">
    <mergeCell ref="B1:H2"/>
    <mergeCell ref="G3:H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2023-06-07T10:19:23Z</dcterms:modified>
</cp:coreProperties>
</file>